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Ablage\S-B\2 Organisation\2.6 SEB\Tarifrechner Homepage\"/>
    </mc:Choice>
  </mc:AlternateContent>
  <xr:revisionPtr revIDLastSave="0" documentId="13_ncr:1_{5D371790-46D5-4AAD-A9C2-81392D6CB1BD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Tarifrechnet" sheetId="1" r:id="rId1"/>
    <sheet name="Tabelle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F17" i="1"/>
  <c r="B17" i="1"/>
  <c r="R15" i="1"/>
  <c r="Q19" i="1" s="1"/>
  <c r="E17" i="1"/>
  <c r="G17" i="1" l="1"/>
  <c r="D17" i="1"/>
  <c r="C17" i="1"/>
  <c r="P19" i="1" l="1"/>
  <c r="R19" i="1"/>
  <c r="M19" i="1"/>
  <c r="N19" i="1"/>
  <c r="O19" i="1"/>
  <c r="R21" i="1" l="1"/>
  <c r="O21" i="1"/>
  <c r="M21" i="1"/>
  <c r="Q21" i="1"/>
  <c r="N21" i="1"/>
  <c r="P21" i="1"/>
</calcChain>
</file>

<file path=xl/sharedStrings.xml><?xml version="1.0" encoding="utf-8"?>
<sst xmlns="http://schemas.openxmlformats.org/spreadsheetml/2006/main" count="32" uniqueCount="32">
  <si>
    <t>Minimaltarif</t>
  </si>
  <si>
    <t>Max. Einkommen Minimaltarif</t>
  </si>
  <si>
    <t>Beitragssatz</t>
  </si>
  <si>
    <t>Mindestbeitrag</t>
  </si>
  <si>
    <t>Höchstbeitrag</t>
  </si>
  <si>
    <t>Ab diesem Einkommen steigt Beitragssatz</t>
  </si>
  <si>
    <t>Bis zu diesem Eink. steigt der Beitragssatz</t>
  </si>
  <si>
    <t>Mittag</t>
  </si>
  <si>
    <t>Morgen</t>
  </si>
  <si>
    <t>NM1</t>
  </si>
  <si>
    <t>NM2</t>
  </si>
  <si>
    <t>Wie viele Kinder leben im Haushalt, für die die Eltern sorgen?</t>
  </si>
  <si>
    <t>Leben beide Elternteile im gleichen Haushalt?</t>
  </si>
  <si>
    <t>ja</t>
  </si>
  <si>
    <t>nein</t>
  </si>
  <si>
    <t>Massgebendes Einkommen</t>
  </si>
  <si>
    <t>FeB</t>
  </si>
  <si>
    <t>Berechnung Tarife SEB Schulen Baar</t>
  </si>
  <si>
    <t>Morgen-betreuung</t>
  </si>
  <si>
    <t>Mittags-betreuung</t>
  </si>
  <si>
    <t>Nachmittags-betreuung 1</t>
  </si>
  <si>
    <t>Nachmittags-betreuung 2</t>
  </si>
  <si>
    <t>Ferien-betreuung</t>
  </si>
  <si>
    <t>Tarif pro Kind</t>
  </si>
  <si>
    <t>Vormittagsbetreuung</t>
  </si>
  <si>
    <t>CHF 10'000.- Abzug pro Kopf im Haushalt</t>
  </si>
  <si>
    <t>Zwischentotal Einkünfte und Vermögen</t>
  </si>
  <si>
    <t>VB</t>
  </si>
  <si>
    <t>Massgebendes Einkommen gemäss Berechnungsgrundlage</t>
  </si>
  <si>
    <r>
      <t xml:space="preserve">Total aller Einkünfte gemäss </t>
    </r>
    <r>
      <rPr>
        <b/>
        <sz val="14"/>
        <color theme="1"/>
        <rFont val="Segoe UI"/>
        <family val="2"/>
      </rPr>
      <t>Code 190</t>
    </r>
    <r>
      <rPr>
        <sz val="14"/>
        <color theme="1"/>
        <rFont val="Segoe UI"/>
        <family val="2"/>
      </rPr>
      <t xml:space="preserve"> der letzten definitiven Steuererklärung. Konkubinatspaar mit gemeinsamen Kindern geben die Einkünfte beider Partner an.</t>
    </r>
  </si>
  <si>
    <r>
      <t xml:space="preserve">Reinvermögen gemäss </t>
    </r>
    <r>
      <rPr>
        <b/>
        <sz val="14"/>
        <color theme="1"/>
        <rFont val="Segoe UI"/>
        <family val="2"/>
      </rPr>
      <t>Code 660</t>
    </r>
    <r>
      <rPr>
        <sz val="14"/>
        <color theme="1"/>
        <rFont val="Segoe UI"/>
        <family val="2"/>
      </rPr>
      <t xml:space="preserve"> der letzten definitiven Steuererklärung </t>
    </r>
    <r>
      <rPr>
        <b/>
        <sz val="14"/>
        <color theme="1"/>
        <rFont val="Segoe UI"/>
        <family val="2"/>
      </rPr>
      <t>abzüglich</t>
    </r>
    <r>
      <rPr>
        <sz val="14"/>
        <color theme="1"/>
        <rFont val="Segoe UI"/>
        <family val="2"/>
      </rPr>
      <t xml:space="preserve"> CHF 200'000.- pro Kopf und vom Restbetrag 10%.</t>
    </r>
  </si>
  <si>
    <r>
      <t xml:space="preserve">Abzug Unterhaltsbeiträge gemäss </t>
    </r>
    <r>
      <rPr>
        <b/>
        <sz val="14"/>
        <color theme="1"/>
        <rFont val="Segoe UI"/>
        <family val="2"/>
      </rPr>
      <t>Code 210 und 211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</si>
</sst>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000%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24"/>
      <color theme="1"/>
      <name val="Segoe UI"/>
      <family val="2"/>
    </font>
    <font>
      <sz val="14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9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43" fontId="3" fillId="5" borderId="1" xfId="0" applyNumberFormat="1" applyFont="1" applyFill="1" applyBorder="1" applyAlignment="1">
      <alignment horizontal="right"/>
    </xf>
    <xf numFmtId="43" fontId="3" fillId="6" borderId="1" xfId="0" applyNumberFormat="1" applyFont="1" applyFill="1" applyBorder="1" applyAlignment="1">
      <alignment horizontal="right"/>
    </xf>
    <xf numFmtId="43" fontId="3" fillId="7" borderId="1" xfId="0" applyNumberFormat="1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165" fontId="3" fillId="7" borderId="13" xfId="1" applyNumberFormat="1" applyFont="1" applyFill="1" applyBorder="1" applyAlignment="1">
      <alignment horizontal="center" wrapText="1"/>
    </xf>
    <xf numFmtId="165" fontId="3" fillId="3" borderId="13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165" fontId="6" fillId="4" borderId="1" xfId="1" applyNumberFormat="1" applyFont="1" applyFill="1" applyBorder="1" applyAlignment="1" applyProtection="1">
      <alignment vertical="center"/>
      <protection locked="0"/>
    </xf>
    <xf numFmtId="165" fontId="6" fillId="0" borderId="1" xfId="1" applyNumberFormat="1" applyFont="1" applyBorder="1" applyAlignment="1" applyProtection="1">
      <alignment vertical="center"/>
    </xf>
    <xf numFmtId="43" fontId="3" fillId="2" borderId="1" xfId="0" quotePrefix="1" applyNumberFormat="1" applyFont="1" applyFill="1" applyBorder="1" applyAlignment="1">
      <alignment horizontal="right"/>
    </xf>
    <xf numFmtId="165" fontId="3" fillId="4" borderId="1" xfId="1" applyNumberFormat="1" applyFont="1" applyFill="1" applyBorder="1" applyAlignment="1" applyProtection="1">
      <alignment vertical="center"/>
      <protection locked="0"/>
    </xf>
    <xf numFmtId="165" fontId="2" fillId="0" borderId="1" xfId="1" applyNumberFormat="1" applyFont="1" applyBorder="1" applyAlignment="1">
      <alignment vertical="center"/>
    </xf>
    <xf numFmtId="43" fontId="0" fillId="0" borderId="0" xfId="1" applyFont="1" applyFill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3" borderId="14" xfId="1" applyNumberFormat="1" applyFont="1" applyFill="1" applyBorder="1" applyAlignment="1">
      <alignment horizontal="center" vertical="center"/>
    </xf>
    <xf numFmtId="165" fontId="3" fillId="3" borderId="15" xfId="1" applyNumberFormat="1" applyFont="1" applyFill="1" applyBorder="1" applyAlignment="1">
      <alignment horizontal="center" vertical="center"/>
    </xf>
    <xf numFmtId="165" fontId="3" fillId="6" borderId="14" xfId="1" applyNumberFormat="1" applyFont="1" applyFill="1" applyBorder="1" applyAlignment="1">
      <alignment horizontal="center" vertical="center"/>
    </xf>
    <xf numFmtId="165" fontId="3" fillId="6" borderId="15" xfId="1" applyNumberFormat="1" applyFont="1" applyFill="1" applyBorder="1" applyAlignment="1">
      <alignment horizontal="center" vertical="center"/>
    </xf>
    <xf numFmtId="165" fontId="3" fillId="7" borderId="14" xfId="1" applyNumberFormat="1" applyFont="1" applyFill="1" applyBorder="1" applyAlignment="1">
      <alignment horizontal="center" vertical="center"/>
    </xf>
    <xf numFmtId="165" fontId="3" fillId="7" borderId="15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3" fillId="2" borderId="14" xfId="1" applyNumberFormat="1" applyFont="1" applyFill="1" applyBorder="1" applyAlignment="1">
      <alignment horizontal="center" vertical="center"/>
    </xf>
    <xf numFmtId="165" fontId="3" fillId="2" borderId="1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5" fontId="3" fillId="5" borderId="14" xfId="1" applyNumberFormat="1" applyFont="1" applyFill="1" applyBorder="1" applyAlignment="1">
      <alignment horizontal="center" vertical="center"/>
    </xf>
    <xf numFmtId="165" fontId="3" fillId="5" borderId="15" xfId="1" applyNumberFormat="1" applyFont="1" applyFill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2066925</xdr:colOff>
      <xdr:row>2</xdr:row>
      <xdr:rowOff>140899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52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26"/>
  <sheetViews>
    <sheetView showGridLines="0" tabSelected="1" topLeftCell="I1" zoomScaleNormal="100" workbookViewId="0">
      <selection activeCell="I14" sqref="I14:Q14"/>
    </sheetView>
  </sheetViews>
  <sheetFormatPr baseColWidth="10" defaultRowHeight="15" x14ac:dyDescent="0.25"/>
  <cols>
    <col min="1" max="1" width="38.5703125" hidden="1" customWidth="1"/>
    <col min="2" max="7" width="12.140625" hidden="1" customWidth="1"/>
    <col min="8" max="8" width="11.42578125" hidden="1" customWidth="1"/>
    <col min="9" max="9" width="81.140625" bestFit="1" customWidth="1"/>
    <col min="12" max="12" width="4.140625" customWidth="1"/>
    <col min="13" max="14" width="14.85546875" bestFit="1" customWidth="1"/>
    <col min="15" max="15" width="18.42578125" bestFit="1" customWidth="1"/>
    <col min="16" max="16" width="18" bestFit="1" customWidth="1"/>
    <col min="17" max="17" width="18" customWidth="1"/>
    <col min="18" max="18" width="14.85546875" bestFit="1" customWidth="1"/>
  </cols>
  <sheetData>
    <row r="5" spans="1:18" ht="37.5" x14ac:dyDescent="0.7">
      <c r="I5" s="7" t="s">
        <v>17</v>
      </c>
    </row>
    <row r="7" spans="1:18" ht="27" customHeight="1" x14ac:dyDescent="0.25">
      <c r="B7" t="s">
        <v>8</v>
      </c>
      <c r="C7" t="s">
        <v>7</v>
      </c>
      <c r="D7" t="s">
        <v>9</v>
      </c>
      <c r="E7" t="s">
        <v>10</v>
      </c>
      <c r="F7" t="s">
        <v>27</v>
      </c>
      <c r="G7" t="s">
        <v>16</v>
      </c>
      <c r="I7" s="27" t="s">
        <v>11</v>
      </c>
      <c r="J7" s="28"/>
      <c r="K7" s="28"/>
      <c r="L7" s="28"/>
      <c r="M7" s="28"/>
      <c r="N7" s="28"/>
      <c r="O7" s="28"/>
      <c r="P7" s="28"/>
      <c r="Q7" s="29"/>
      <c r="R7" s="18"/>
    </row>
    <row r="8" spans="1:18" ht="27" customHeight="1" x14ac:dyDescent="0.25">
      <c r="A8" t="s">
        <v>0</v>
      </c>
      <c r="B8" s="1">
        <v>5</v>
      </c>
      <c r="C8" s="1">
        <v>8</v>
      </c>
      <c r="D8" s="1">
        <v>5</v>
      </c>
      <c r="E8" s="1">
        <v>6</v>
      </c>
      <c r="F8" s="26">
        <v>9</v>
      </c>
      <c r="G8" s="1">
        <v>25</v>
      </c>
      <c r="I8" s="27" t="s">
        <v>12</v>
      </c>
      <c r="J8" s="28"/>
      <c r="K8" s="28"/>
      <c r="L8" s="28"/>
      <c r="M8" s="28"/>
      <c r="N8" s="28"/>
      <c r="O8" s="28"/>
      <c r="P8" s="28"/>
      <c r="Q8" s="29"/>
      <c r="R8" s="19"/>
    </row>
    <row r="9" spans="1:18" ht="20.25" x14ac:dyDescent="0.25">
      <c r="A9" t="s">
        <v>1</v>
      </c>
      <c r="B9" s="1">
        <v>60000</v>
      </c>
      <c r="C9" s="1">
        <v>60000</v>
      </c>
      <c r="D9" s="1">
        <v>60000</v>
      </c>
      <c r="E9" s="1">
        <v>60000</v>
      </c>
      <c r="F9" s="1">
        <v>60000</v>
      </c>
      <c r="G9" s="1">
        <v>60000</v>
      </c>
      <c r="I9" s="17"/>
      <c r="J9" s="17"/>
      <c r="K9" s="17"/>
      <c r="L9" s="17"/>
      <c r="M9" s="17"/>
      <c r="N9" s="17"/>
      <c r="O9" s="17"/>
      <c r="P9" s="17"/>
      <c r="Q9" s="17"/>
      <c r="R9" s="20"/>
    </row>
    <row r="10" spans="1:18" ht="53.25" customHeight="1" x14ac:dyDescent="0.25">
      <c r="A10" t="s">
        <v>2</v>
      </c>
      <c r="B10" s="1"/>
      <c r="C10" s="2"/>
      <c r="D10" s="1"/>
      <c r="E10" s="1"/>
      <c r="F10" s="1"/>
      <c r="G10" s="1"/>
      <c r="I10" s="30" t="s">
        <v>29</v>
      </c>
      <c r="J10" s="31"/>
      <c r="K10" s="31"/>
      <c r="L10" s="31"/>
      <c r="M10" s="31"/>
      <c r="N10" s="31"/>
      <c r="O10" s="31"/>
      <c r="P10" s="31"/>
      <c r="Q10" s="32"/>
      <c r="R10" s="21"/>
    </row>
    <row r="11" spans="1:18" ht="53.25" customHeight="1" x14ac:dyDescent="0.25">
      <c r="B11" s="1"/>
      <c r="C11" s="2"/>
      <c r="D11" s="1"/>
      <c r="E11" s="1"/>
      <c r="F11" s="1"/>
      <c r="G11" s="1"/>
      <c r="I11" s="30" t="s">
        <v>30</v>
      </c>
      <c r="J11" s="31"/>
      <c r="K11" s="31"/>
      <c r="L11" s="31"/>
      <c r="M11" s="31"/>
      <c r="N11" s="31"/>
      <c r="O11" s="31"/>
      <c r="P11" s="31"/>
      <c r="Q11" s="32"/>
      <c r="R11" s="21"/>
    </row>
    <row r="12" spans="1:18" ht="53.25" customHeight="1" x14ac:dyDescent="0.25">
      <c r="B12" s="1"/>
      <c r="C12" s="2"/>
      <c r="D12" s="1"/>
      <c r="E12" s="1"/>
      <c r="F12" s="1"/>
      <c r="G12" s="1"/>
      <c r="I12" s="36" t="s">
        <v>26</v>
      </c>
      <c r="J12" s="37"/>
      <c r="K12" s="37"/>
      <c r="L12" s="37"/>
      <c r="M12" s="37"/>
      <c r="N12" s="37"/>
      <c r="O12" s="37"/>
      <c r="P12" s="37"/>
      <c r="Q12" s="38"/>
      <c r="R12" s="24">
        <f>SUM(R10:R11)</f>
        <v>0</v>
      </c>
    </row>
    <row r="13" spans="1:18" ht="27" customHeight="1" x14ac:dyDescent="0.25">
      <c r="B13" s="1"/>
      <c r="C13" s="1"/>
      <c r="D13" s="1"/>
      <c r="E13" s="1"/>
      <c r="F13" s="1"/>
      <c r="G13" s="1"/>
      <c r="I13" s="27" t="s">
        <v>25</v>
      </c>
      <c r="J13" s="28"/>
      <c r="K13" s="28"/>
      <c r="L13" s="28"/>
      <c r="M13" s="28"/>
      <c r="N13" s="28"/>
      <c r="O13" s="28"/>
      <c r="P13" s="28"/>
      <c r="Q13" s="29"/>
      <c r="R13" s="22"/>
    </row>
    <row r="14" spans="1:18" ht="27" customHeight="1" x14ac:dyDescent="0.25">
      <c r="B14" s="1"/>
      <c r="C14" s="1"/>
      <c r="D14" s="1"/>
      <c r="E14" s="1"/>
      <c r="F14" s="1"/>
      <c r="G14" s="1"/>
      <c r="I14" s="27" t="s">
        <v>31</v>
      </c>
      <c r="J14" s="28"/>
      <c r="K14" s="28"/>
      <c r="L14" s="28"/>
      <c r="M14" s="28"/>
      <c r="N14" s="28"/>
      <c r="O14" s="28"/>
      <c r="P14" s="28"/>
      <c r="Q14" s="29"/>
      <c r="R14" s="22">
        <v>0</v>
      </c>
    </row>
    <row r="15" spans="1:18" ht="26.25" customHeight="1" x14ac:dyDescent="0.25">
      <c r="B15" s="1"/>
      <c r="C15" s="1"/>
      <c r="D15" s="1"/>
      <c r="E15" s="1"/>
      <c r="F15" s="1"/>
      <c r="G15" s="1"/>
      <c r="I15" s="33" t="s">
        <v>15</v>
      </c>
      <c r="J15" s="34"/>
      <c r="K15" s="34"/>
      <c r="L15" s="34"/>
      <c r="M15" s="34"/>
      <c r="N15" s="34"/>
      <c r="O15" s="34"/>
      <c r="P15" s="34"/>
      <c r="Q15" s="35"/>
      <c r="R15" s="25">
        <f>R12-R13-R14</f>
        <v>0</v>
      </c>
    </row>
    <row r="16" spans="1:18" x14ac:dyDescent="0.25">
      <c r="B16" s="1"/>
      <c r="C16" s="1"/>
      <c r="D16" s="1"/>
      <c r="E16" s="1"/>
      <c r="F16" s="1"/>
      <c r="G16" s="1"/>
      <c r="R16" s="4"/>
    </row>
    <row r="17" spans="1:18" x14ac:dyDescent="0.25">
      <c r="B17" s="3">
        <f t="shared" ref="B17:G17" si="0">(B20-B19)/(B22-B21)</f>
        <v>6.2500000000000001E-5</v>
      </c>
      <c r="C17" s="3">
        <f t="shared" si="0"/>
        <v>1.25E-4</v>
      </c>
      <c r="D17" s="3">
        <f t="shared" si="0"/>
        <v>1E-4</v>
      </c>
      <c r="E17" s="3">
        <f t="shared" si="0"/>
        <v>1.125E-4</v>
      </c>
      <c r="F17" s="3">
        <f t="shared" si="0"/>
        <v>1.6249999999999999E-4</v>
      </c>
      <c r="G17" s="3">
        <f t="shared" si="0"/>
        <v>9.3749999999999997E-4</v>
      </c>
      <c r="R17" s="4"/>
    </row>
    <row r="18" spans="1:18" ht="54.75" customHeight="1" x14ac:dyDescent="0.35">
      <c r="B18" s="1"/>
      <c r="C18" s="1"/>
      <c r="D18" s="1"/>
      <c r="E18" s="1"/>
      <c r="F18" s="1"/>
      <c r="G18" s="1"/>
      <c r="I18" s="50"/>
      <c r="J18" s="51"/>
      <c r="K18" s="51"/>
      <c r="L18" s="52"/>
      <c r="M18" s="12" t="s">
        <v>18</v>
      </c>
      <c r="N18" s="13" t="s">
        <v>19</v>
      </c>
      <c r="O18" s="14" t="s">
        <v>20</v>
      </c>
      <c r="P18" s="15" t="s">
        <v>21</v>
      </c>
      <c r="Q18" s="15" t="s">
        <v>24</v>
      </c>
      <c r="R18" s="16" t="s">
        <v>22</v>
      </c>
    </row>
    <row r="19" spans="1:18" ht="20.25" customHeight="1" x14ac:dyDescent="0.25">
      <c r="A19" t="s">
        <v>3</v>
      </c>
      <c r="B19" s="1">
        <v>5</v>
      </c>
      <c r="C19" s="1">
        <v>8</v>
      </c>
      <c r="D19" s="1">
        <v>5</v>
      </c>
      <c r="E19" s="1">
        <v>6</v>
      </c>
      <c r="F19" s="26">
        <v>9</v>
      </c>
      <c r="G19" s="1">
        <v>25</v>
      </c>
      <c r="I19" s="53" t="s">
        <v>28</v>
      </c>
      <c r="J19" s="54"/>
      <c r="K19" s="54"/>
      <c r="L19" s="55"/>
      <c r="M19" s="48">
        <f>+R15</f>
        <v>0</v>
      </c>
      <c r="N19" s="59">
        <f>+R15</f>
        <v>0</v>
      </c>
      <c r="O19" s="41">
        <f>+R15</f>
        <v>0</v>
      </c>
      <c r="P19" s="43">
        <f>+R15</f>
        <v>0</v>
      </c>
      <c r="Q19" s="43">
        <f>+R15</f>
        <v>0</v>
      </c>
      <c r="R19" s="39">
        <f>+R15</f>
        <v>0</v>
      </c>
    </row>
    <row r="20" spans="1:18" ht="20.25" customHeight="1" x14ac:dyDescent="0.25">
      <c r="A20" t="s">
        <v>4</v>
      </c>
      <c r="B20" s="1">
        <v>10</v>
      </c>
      <c r="C20" s="1">
        <v>18</v>
      </c>
      <c r="D20" s="1">
        <v>13</v>
      </c>
      <c r="E20" s="1">
        <v>15</v>
      </c>
      <c r="F20" s="26">
        <v>22</v>
      </c>
      <c r="G20" s="1">
        <v>100</v>
      </c>
      <c r="I20" s="56"/>
      <c r="J20" s="57"/>
      <c r="K20" s="57"/>
      <c r="L20" s="58"/>
      <c r="M20" s="49"/>
      <c r="N20" s="60"/>
      <c r="O20" s="42"/>
      <c r="P20" s="44"/>
      <c r="Q20" s="44"/>
      <c r="R20" s="40"/>
    </row>
    <row r="21" spans="1:18" ht="24.75" customHeight="1" x14ac:dyDescent="0.35">
      <c r="A21" t="s">
        <v>5</v>
      </c>
      <c r="B21" s="1">
        <v>60000</v>
      </c>
      <c r="C21" s="1">
        <v>60000</v>
      </c>
      <c r="D21" s="1">
        <v>60000</v>
      </c>
      <c r="E21" s="1">
        <v>60000</v>
      </c>
      <c r="F21" s="1">
        <v>60000</v>
      </c>
      <c r="G21" s="1">
        <v>60000</v>
      </c>
      <c r="I21" s="45" t="s">
        <v>23</v>
      </c>
      <c r="J21" s="46"/>
      <c r="K21" s="46"/>
      <c r="L21" s="47"/>
      <c r="M21" s="23">
        <f t="shared" ref="M21:R21" si="1">IF((($N19-25000)*B$17)+B$8&lt;B19,B19,IF((($N19-25000)*B$17)+B$8&gt;B20,B20,(($N19-25000)*B$17)+B$8))</f>
        <v>5</v>
      </c>
      <c r="N21" s="8">
        <f t="shared" si="1"/>
        <v>8</v>
      </c>
      <c r="O21" s="9">
        <f t="shared" si="1"/>
        <v>5</v>
      </c>
      <c r="P21" s="10">
        <f t="shared" si="1"/>
        <v>6</v>
      </c>
      <c r="Q21" s="10">
        <f t="shared" si="1"/>
        <v>9</v>
      </c>
      <c r="R21" s="11">
        <f t="shared" si="1"/>
        <v>25</v>
      </c>
    </row>
    <row r="22" spans="1:18" ht="16.5" x14ac:dyDescent="0.3">
      <c r="A22" t="s">
        <v>6</v>
      </c>
      <c r="B22" s="1">
        <v>140000</v>
      </c>
      <c r="C22" s="1">
        <v>140000</v>
      </c>
      <c r="D22" s="1">
        <v>140000</v>
      </c>
      <c r="E22" s="1">
        <v>140000</v>
      </c>
      <c r="F22" s="1">
        <v>140000</v>
      </c>
      <c r="G22" s="1">
        <v>140000</v>
      </c>
      <c r="I22" s="6"/>
      <c r="J22" s="6"/>
      <c r="K22" s="6"/>
      <c r="R22" s="5"/>
    </row>
    <row r="23" spans="1:18" ht="16.5" x14ac:dyDescent="0.3">
      <c r="C23" s="1"/>
      <c r="I23" s="6"/>
      <c r="J23" s="6"/>
      <c r="K23" s="6"/>
      <c r="R23" s="5"/>
    </row>
    <row r="24" spans="1:18" x14ac:dyDescent="0.25">
      <c r="C24" s="1"/>
      <c r="R24" s="5"/>
    </row>
    <row r="25" spans="1:18" x14ac:dyDescent="0.25">
      <c r="R25" s="5"/>
    </row>
    <row r="26" spans="1:18" x14ac:dyDescent="0.25">
      <c r="R26" s="5"/>
    </row>
  </sheetData>
  <sheetProtection selectLockedCells="1"/>
  <mergeCells count="17">
    <mergeCell ref="I21:L21"/>
    <mergeCell ref="M19:M20"/>
    <mergeCell ref="I18:L18"/>
    <mergeCell ref="I19:L20"/>
    <mergeCell ref="N19:N20"/>
    <mergeCell ref="R19:R20"/>
    <mergeCell ref="O19:O20"/>
    <mergeCell ref="P19:P20"/>
    <mergeCell ref="Q19:Q20"/>
    <mergeCell ref="I7:Q7"/>
    <mergeCell ref="I8:Q8"/>
    <mergeCell ref="I10:Q10"/>
    <mergeCell ref="I11:Q11"/>
    <mergeCell ref="I15:Q15"/>
    <mergeCell ref="I13:Q13"/>
    <mergeCell ref="I12:Q12"/>
    <mergeCell ref="I14:Q14"/>
  </mergeCells>
  <pageMargins left="0.7" right="0.7" top="0.78740157499999996" bottom="0.78740157499999996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Tabelle2!$A$1:$A$3</xm:f>
          </x14:formula1>
          <xm:sqref>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4" sqref="A4"/>
    </sheetView>
  </sheetViews>
  <sheetFormatPr baseColWidth="10" defaultRowHeight="15" x14ac:dyDescent="0.25"/>
  <sheetData>
    <row r="2" spans="1:1" x14ac:dyDescent="0.25">
      <c r="A2" t="s">
        <v>13</v>
      </c>
    </row>
    <row r="3" spans="1:1" x14ac:dyDescent="0.25">
      <c r="A3" t="s">
        <v>14</v>
      </c>
    </row>
  </sheetData>
  <sheetProtection algorithmName="SHA-512" hashValue="jCMH/nQjiZGyfKqRjqOMOgm0pKut/DBxcMTDYd7zAm4diDzSoioM/2Z5yzRV60iglNm2kpST59ESWxafwIOZJQ==" saltValue="TjHJOcBMDK4NCcqQPygC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Tarifrechnet</vt:lpstr>
      <vt:lpstr>Tabelle2</vt:lpstr>
    </vt:vector>
  </TitlesOfParts>
  <Company>Stadtverwaltung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 Thomas</dc:creator>
  <cp:lastModifiedBy>von Moos Sandra</cp:lastModifiedBy>
  <cp:lastPrinted>2026-04-07T14:26:21Z</cp:lastPrinted>
  <dcterms:created xsi:type="dcterms:W3CDTF">2023-03-31T09:49:13Z</dcterms:created>
  <dcterms:modified xsi:type="dcterms:W3CDTF">2026-06-02T08:24:52Z</dcterms:modified>
</cp:coreProperties>
</file>